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425" windowHeight="9765" tabRatio="771" activeTab="0"/>
  </bookViews>
  <sheets>
    <sheet name="Plan nabave 2015.g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andja</author>
  </authors>
  <commentList>
    <comment ref="E50" authorId="0">
      <text>
        <r>
          <rPr>
            <b/>
            <sz val="8"/>
            <rFont val="Tahoma"/>
            <family val="0"/>
          </rPr>
          <t>andja:</t>
        </r>
        <r>
          <rPr>
            <sz val="8"/>
            <rFont val="Tahoma"/>
            <family val="0"/>
          </rPr>
          <t xml:space="preserve">
15 puta po 1586 kn.</t>
        </r>
      </text>
    </comment>
  </commentList>
</comments>
</file>

<file path=xl/sharedStrings.xml><?xml version="1.0" encoding="utf-8"?>
<sst xmlns="http://schemas.openxmlformats.org/spreadsheetml/2006/main" count="289" uniqueCount="183">
  <si>
    <t>TEHNIČKA ŠKOLA KUTINA</t>
  </si>
  <si>
    <t xml:space="preserve"> </t>
  </si>
  <si>
    <t>literatura (publikacije,časopisi,knjige i sl.)</t>
  </si>
  <si>
    <t>Materijal i sredstva za čišćenje i održavanje</t>
  </si>
  <si>
    <t>Materijal za higijenske potrebe i njegu</t>
  </si>
  <si>
    <t>Plin</t>
  </si>
  <si>
    <t>Materijal i dij.za održavanje gređevinskih objekata</t>
  </si>
  <si>
    <t>Materijal i dij.za održavanje postrojenja i opreme</t>
  </si>
  <si>
    <t>Sitan inventar</t>
  </si>
  <si>
    <t>Usluge telefona, pošte i prijevoza</t>
  </si>
  <si>
    <t>Usluge promidžbe i informiranja</t>
  </si>
  <si>
    <t>Opskrba vodom</t>
  </si>
  <si>
    <t>Iznošenje i odvoz smeća</t>
  </si>
  <si>
    <t>Zakupnine i najamnine</t>
  </si>
  <si>
    <t>Računalne usluge</t>
  </si>
  <si>
    <t>Ostali nespomenuti rashodi poslovanja</t>
  </si>
  <si>
    <t>Reprezentacija</t>
  </si>
  <si>
    <t>Bankarske usluge i usluge platnog prometa</t>
  </si>
  <si>
    <t>Ante Dževlan, prof.</t>
  </si>
  <si>
    <t xml:space="preserve">       Ravnatelj: </t>
  </si>
  <si>
    <t xml:space="preserve">Klasa:              </t>
  </si>
  <si>
    <t>Ur.broj:</t>
  </si>
  <si>
    <t xml:space="preserve">                      </t>
  </si>
  <si>
    <t>AOP</t>
  </si>
  <si>
    <t>Pedagoška dokumentacija</t>
  </si>
  <si>
    <t>Listovni i tiskani  papir i drugi predmeti od papira</t>
  </si>
  <si>
    <t xml:space="preserve">Uredske potrepštine </t>
  </si>
  <si>
    <t xml:space="preserve">Dimnjačarske i ekološke usluge </t>
  </si>
  <si>
    <t xml:space="preserve">Knjige  </t>
  </si>
  <si>
    <t>Službena, radna i zaštitna odjeća i obuća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</si>
  <si>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</si>
  <si>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</si>
  <si>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</si>
  <si>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</si>
  <si>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</si>
  <si>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</si>
  <si>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</si>
  <si>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</si>
  <si>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</si>
  <si>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</si>
  <si>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</si>
  <si>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</si>
  <si>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</si>
  <si>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</si>
  <si>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</si>
  <si>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</si>
  <si>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</si>
  <si>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</si>
  <si>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</si>
  <si>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</si>
  <si>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</si>
  <si>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</si>
  <si>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</si>
  <si>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</si>
  <si>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>Nagrade učenicima na natjecanjima i uspjeh u školi</t>
  </si>
  <si>
    <t>Pričuva za stan u ul. Kneza Višeslava</t>
  </si>
  <si>
    <t>Slivna vodna naknada</t>
  </si>
  <si>
    <t>Pribor i potrepštine za računala i fotokopirne strojeve( toneri, diskete…)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</si>
  <si>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</si>
  <si>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</si>
  <si>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</si>
  <si>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</si>
  <si>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</si>
  <si>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</si>
  <si>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</si>
  <si>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</si>
  <si>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</si>
  <si>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</si>
  <si>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</si>
  <si>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</si>
  <si>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</si>
  <si>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</si>
  <si>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</si>
  <si>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</si>
  <si>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</si>
  <si>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</si>
  <si>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</si>
  <si>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</si>
  <si>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</si>
  <si>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</si>
  <si>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</si>
  <si>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</si>
  <si>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</si>
  <si>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</si>
  <si>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</si>
  <si>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</si>
  <si>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</si>
  <si>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</si>
  <si>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</si>
  <si>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</si>
  <si>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</si>
  <si>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bagatelna, čl.18.st.3. ZJN</t>
  </si>
  <si>
    <t>Ukupno:</t>
  </si>
  <si>
    <t xml:space="preserve">U Kutini, </t>
  </si>
  <si>
    <t>Hrvatskih branitelja 6, Kutina</t>
  </si>
  <si>
    <t xml:space="preserve">Predsjednik školskog odbora </t>
  </si>
  <si>
    <t>Stjepan Uroić</t>
  </si>
  <si>
    <t>Ravnatelj:</t>
  </si>
  <si>
    <t>Ante Dževlan</t>
  </si>
  <si>
    <t>Nastavni materijal (za učenike na praktičnoj nastavi)</t>
  </si>
  <si>
    <t xml:space="preserve">Planirana </t>
  </si>
  <si>
    <t>sredstva u</t>
  </si>
  <si>
    <t>Financijskom</t>
  </si>
  <si>
    <t>planu(s PDV-0m)</t>
  </si>
  <si>
    <t>Evidenc.</t>
  </si>
  <si>
    <t>Komunalna naknada gradu Kutina</t>
  </si>
  <si>
    <t>Emisija plina u okoliš</t>
  </si>
  <si>
    <t>Sredstva za realizaciju ovog Plana osigurana su iz proračuna Sisačko-Moslavačke županije, vlastitih prihoda, prihoda za posebne namjene i donacija.</t>
  </si>
  <si>
    <t>UGOVOR BROJ UOTG-068-071/11.</t>
  </si>
  <si>
    <t>01.08.2011.</t>
  </si>
  <si>
    <t>neograničeno</t>
  </si>
  <si>
    <t>Usluge odvjetnika i pravnog savjetovanja</t>
  </si>
  <si>
    <t>Markeri i brisači za bijelu ploču</t>
  </si>
  <si>
    <t>Ostale usluge (grafičke i tiskarske usluge, kopiranja, uvezivanja..)</t>
  </si>
  <si>
    <t>Zdravstvene i veterinarsku usluge</t>
  </si>
  <si>
    <t>Ukupno usluge tekućeg i investijsko održavanja:</t>
  </si>
  <si>
    <t>Ukupno materijal i dijlovi tekućeg za tekuće i inv. održavanje:</t>
  </si>
  <si>
    <t>Ukupno energenti:</t>
  </si>
  <si>
    <t>Ukupno uredski materijal i ostali materijalni rashodi:</t>
  </si>
  <si>
    <t>Ukupno uredski materijal:</t>
  </si>
  <si>
    <t>Ukupno komunalne usluge:</t>
  </si>
  <si>
    <t>Plan. sredstva u</t>
  </si>
  <si>
    <t>plana nabave</t>
  </si>
  <si>
    <t>29.</t>
  </si>
  <si>
    <t>37.</t>
  </si>
  <si>
    <t>38.</t>
  </si>
  <si>
    <t>39.</t>
  </si>
  <si>
    <t>40.</t>
  </si>
  <si>
    <t>Ugovor o djelu</t>
  </si>
  <si>
    <t>Ostale intelektualne usluge - projekt za legalizaciju zgrada</t>
  </si>
  <si>
    <t>41.</t>
  </si>
  <si>
    <t>42.</t>
  </si>
  <si>
    <t>43.</t>
  </si>
  <si>
    <t>44.</t>
  </si>
  <si>
    <t>45.</t>
  </si>
  <si>
    <t>Ukupno Intelektualne i osobne usluge:</t>
  </si>
  <si>
    <t>Ukupno Sitan inventar:</t>
  </si>
  <si>
    <t>Radovi na zamjeni pumpi u kotlovnici</t>
  </si>
  <si>
    <t>46.</t>
  </si>
  <si>
    <t>47.</t>
  </si>
  <si>
    <t>48.</t>
  </si>
  <si>
    <t>49.</t>
  </si>
  <si>
    <t>Usl. tek. i inv.održavanja postrojenja i opreme - servisi i popravci</t>
  </si>
  <si>
    <t>Usluge tekućeg i inv. održavanja građ.objekata - servisi i popravci</t>
  </si>
  <si>
    <t xml:space="preserve">      Izmjene</t>
  </si>
  <si>
    <t xml:space="preserve">                 IZMJENU  PLANA NABAVE ROBA, USLUGA I RADOVA  ZA  2015. GODINU</t>
  </si>
  <si>
    <t>Osiguranje učenika za slučaj nesreće</t>
  </si>
  <si>
    <t>Ukupno ostalih nespomenutih rashoda</t>
  </si>
  <si>
    <t>Demontaža i zamjena rasvjetnih tjela u radionici</t>
  </si>
  <si>
    <t>Brušenje i lakiranje parketa u dvije učionice</t>
  </si>
  <si>
    <t>Legalizacija školskih radionica</t>
  </si>
  <si>
    <t>Sanacija sustava centralnog grijanja</t>
  </si>
  <si>
    <t xml:space="preserve">Radovi na zamjeni stolarije na kabinetu fizike </t>
  </si>
  <si>
    <t>Radovi na uređenju hodnika i učionice R1</t>
  </si>
  <si>
    <t>Radovi na uređenju učionice 23</t>
  </si>
  <si>
    <t>Zamjena stolarije na hodnicima škole</t>
  </si>
  <si>
    <t>Strojevi u radionicama - aparat za zavarivanje</t>
  </si>
  <si>
    <t>Izrada projektne dokumentacije i troškovnika za projekte kompostane</t>
  </si>
  <si>
    <t>50.</t>
  </si>
  <si>
    <t>51.</t>
  </si>
  <si>
    <t>52.</t>
  </si>
  <si>
    <t>53.</t>
  </si>
  <si>
    <t>54.</t>
  </si>
  <si>
    <t>Radovi na školskom igralištu i vodovodnik šahtama</t>
  </si>
  <si>
    <t>16.</t>
  </si>
  <si>
    <t>18.</t>
  </si>
  <si>
    <t>Komunikacijska oprema (mobilni uređaj)</t>
  </si>
  <si>
    <t>55.</t>
  </si>
  <si>
    <t>Plan nabave primjenjuje se od 01.01.2015. godine, a objavit će se na internetskoj stranici Tehničke škole Kutina.</t>
  </si>
  <si>
    <t xml:space="preserve">Troškovi zastupanja u predmetu </t>
  </si>
  <si>
    <t>Računala</t>
  </si>
  <si>
    <t>Projektori</t>
  </si>
  <si>
    <t>56.</t>
  </si>
  <si>
    <t>Oprema za grijanje, ventilaciju i hlađenje - kalolifer</t>
  </si>
  <si>
    <t>406-01/14-01-01</t>
  </si>
  <si>
    <t>2176-57-02/14-2</t>
  </si>
  <si>
    <t>21.12.2015.</t>
  </si>
  <si>
    <t xml:space="preserve">U planu nabave sve robe, usluge  i radovite su razvrstani te se uklapaju u iznos sredstava prema Rebalansu financijskog plana za 2015.g. </t>
  </si>
  <si>
    <t xml:space="preserve"> Zbog donošenja Rebalansa financijskog plana bilo je nužno donijet i izmjene Plana nabave roba i usluga za 2015.g. </t>
  </si>
  <si>
    <t>Električna energija  - mrežarina i potrošnja</t>
  </si>
  <si>
    <t>Ugovori</t>
  </si>
  <si>
    <t>Ugovor</t>
  </si>
  <si>
    <t xml:space="preserve">Na temelju člana 20. Zakona o javnoj nabavi (NN 90/11., 83/13., 143/13.) Školski odbor na sjednici održanoj    21.12.2015.g.   donosi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</si>
</sst>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75" zoomScaleNormal="75" zoomScalePageLayoutView="0" workbookViewId="0" topLeftCell="A1">
      <selection activeCell="G3" sqref="G3"/>
    </sheetView>
  </sheetViews>
  <sheetFormatPr defaultColWidth="9.140625" defaultRowHeight="12.75"/>
  <cols>
    <col min="1" max="1" width="4.421875" style="1" customWidth="1"/>
    <col min="2" max="2" width="11.421875" style="2" customWidth="1"/>
    <col min="3" max="3" width="65.8515625" style="33" customWidth="1"/>
    <col min="4" max="4" width="2.00390625" style="1" hidden="1" customWidth="1"/>
    <col min="5" max="5" width="7.00390625" style="1" customWidth="1"/>
    <col min="6" max="6" width="11.8515625" style="1" customWidth="1"/>
    <col min="7" max="7" width="16.8515625" style="1" customWidth="1"/>
    <col min="8" max="8" width="14.00390625" style="1" customWidth="1"/>
    <col min="9" max="9" width="15.28125" style="1" customWidth="1"/>
    <col min="10" max="10" width="24.7109375" style="32" customWidth="1"/>
    <col min="11" max="11" width="9.421875" style="41" customWidth="1"/>
    <col min="12" max="12" width="7.140625" style="41" customWidth="1"/>
    <col min="13" max="13" width="11.140625" style="41" customWidth="1"/>
    <col min="14" max="14" width="14.8515625" style="4" customWidth="1"/>
  </cols>
  <sheetData>
    <row r="1" spans="1:14" s="7" customFormat="1" ht="14.25">
      <c r="A1" s="7" t="s">
        <v>1</v>
      </c>
      <c r="B1" s="8" t="s">
        <v>0</v>
      </c>
      <c r="C1" s="33"/>
      <c r="J1" s="32"/>
      <c r="K1" s="41"/>
      <c r="L1" s="41"/>
      <c r="M1" s="41"/>
      <c r="N1" s="9"/>
    </row>
    <row r="2" spans="2:14" s="7" customFormat="1" ht="14.25">
      <c r="B2" s="8" t="s">
        <v>94</v>
      </c>
      <c r="C2" s="33"/>
      <c r="J2" s="32"/>
      <c r="K2" s="41"/>
      <c r="L2" s="41"/>
      <c r="M2" s="41"/>
      <c r="N2" s="9"/>
    </row>
    <row r="3" spans="1:14" s="7" customFormat="1" ht="20.25" customHeight="1">
      <c r="A3" s="7" t="s">
        <v>1</v>
      </c>
      <c r="B3" s="8" t="s">
        <v>20</v>
      </c>
      <c r="C3" s="33" t="s">
        <v>174</v>
      </c>
      <c r="J3" s="32"/>
      <c r="K3" s="41"/>
      <c r="L3" s="41"/>
      <c r="M3" s="41"/>
      <c r="N3" s="9"/>
    </row>
    <row r="4" spans="1:14" s="7" customFormat="1" ht="15.75" customHeight="1">
      <c r="A4" s="7" t="s">
        <v>1</v>
      </c>
      <c r="B4" s="8" t="s">
        <v>21</v>
      </c>
      <c r="C4" s="33" t="s">
        <v>175</v>
      </c>
      <c r="J4" s="32"/>
      <c r="K4" s="41"/>
      <c r="L4" s="41"/>
      <c r="M4" s="41"/>
      <c r="N4" s="9"/>
    </row>
    <row r="5" spans="1:14" s="7" customFormat="1" ht="14.25">
      <c r="A5" s="7" t="s">
        <v>1</v>
      </c>
      <c r="B5" s="8" t="s">
        <v>93</v>
      </c>
      <c r="C5" s="52" t="s">
        <v>176</v>
      </c>
      <c r="J5" s="32"/>
      <c r="K5" s="41"/>
      <c r="L5" s="41"/>
      <c r="M5" s="41"/>
      <c r="N5" s="9"/>
    </row>
    <row r="6" spans="2:14" s="7" customFormat="1" ht="14.25">
      <c r="B6" s="10"/>
      <c r="C6" s="33"/>
      <c r="J6" s="32"/>
      <c r="K6" s="41"/>
      <c r="L6" s="41"/>
      <c r="M6" s="41"/>
      <c r="N6" s="9"/>
    </row>
    <row r="7" spans="2:14" s="7" customFormat="1" ht="15" customHeight="1">
      <c r="B7" s="10"/>
      <c r="C7" s="53" t="s">
        <v>182</v>
      </c>
      <c r="J7" s="32"/>
      <c r="K7" s="41"/>
      <c r="L7" s="41"/>
      <c r="M7" s="41"/>
      <c r="N7" s="9"/>
    </row>
    <row r="8" spans="2:14" s="7" customFormat="1" ht="15.75" customHeight="1">
      <c r="B8" s="10"/>
      <c r="C8" s="33"/>
      <c r="J8" s="32"/>
      <c r="K8" s="41"/>
      <c r="L8" s="41"/>
      <c r="M8" s="41"/>
      <c r="N8" s="9"/>
    </row>
    <row r="9" spans="2:14" s="7" customFormat="1" ht="14.25">
      <c r="B9" s="10"/>
      <c r="C9" s="53" t="s">
        <v>145</v>
      </c>
      <c r="J9" s="32"/>
      <c r="K9" s="41"/>
      <c r="L9" s="41"/>
      <c r="M9" s="41"/>
      <c r="N9" s="9"/>
    </row>
    <row r="10" spans="1:14" s="26" customFormat="1" ht="16.5" customHeight="1">
      <c r="A10" s="5" t="s">
        <v>1</v>
      </c>
      <c r="B10" s="6" t="s">
        <v>1</v>
      </c>
      <c r="C10" s="33" t="s">
        <v>1</v>
      </c>
      <c r="E10" s="27"/>
      <c r="F10" s="27"/>
      <c r="G10" s="27"/>
      <c r="H10" s="27"/>
      <c r="I10" s="27"/>
      <c r="J10" s="49"/>
      <c r="K10" s="42"/>
      <c r="L10" s="42"/>
      <c r="M10" s="42"/>
      <c r="N10" s="27"/>
    </row>
    <row r="11" spans="1:14" s="7" customFormat="1" ht="15" customHeight="1">
      <c r="A11" s="11" t="s">
        <v>1</v>
      </c>
      <c r="B11" s="11" t="s">
        <v>32</v>
      </c>
      <c r="C11" s="54" t="s">
        <v>1</v>
      </c>
      <c r="D11" s="12" t="s">
        <v>1</v>
      </c>
      <c r="E11" s="39" t="s">
        <v>104</v>
      </c>
      <c r="F11" s="39" t="s">
        <v>38</v>
      </c>
      <c r="G11" s="11" t="s">
        <v>100</v>
      </c>
      <c r="H11" s="37" t="s">
        <v>144</v>
      </c>
      <c r="I11" s="38" t="s">
        <v>122</v>
      </c>
      <c r="J11" s="50" t="s">
        <v>41</v>
      </c>
      <c r="K11" s="43" t="s">
        <v>43</v>
      </c>
      <c r="L11" s="43" t="s">
        <v>47</v>
      </c>
      <c r="M11" s="43" t="s">
        <v>50</v>
      </c>
      <c r="N11" s="13"/>
    </row>
    <row r="12" spans="1:14" s="7" customFormat="1" ht="15" customHeight="1">
      <c r="A12" s="34" t="s">
        <v>30</v>
      </c>
      <c r="B12" s="14" t="s">
        <v>33</v>
      </c>
      <c r="C12" s="55" t="s">
        <v>36</v>
      </c>
      <c r="D12" s="12" t="s">
        <v>23</v>
      </c>
      <c r="E12" s="34" t="s">
        <v>31</v>
      </c>
      <c r="F12" s="34" t="s">
        <v>39</v>
      </c>
      <c r="G12" s="14" t="s">
        <v>101</v>
      </c>
      <c r="H12" s="14" t="s">
        <v>38</v>
      </c>
      <c r="I12" s="34" t="s">
        <v>121</v>
      </c>
      <c r="J12" s="35" t="s">
        <v>42</v>
      </c>
      <c r="K12" s="44" t="s">
        <v>44</v>
      </c>
      <c r="L12" s="44" t="s">
        <v>48</v>
      </c>
      <c r="M12" s="44" t="s">
        <v>51</v>
      </c>
      <c r="N12" s="13"/>
    </row>
    <row r="13" spans="1:14" s="7" customFormat="1" ht="15" customHeight="1">
      <c r="A13" s="34" t="s">
        <v>31</v>
      </c>
      <c r="B13" s="14" t="s">
        <v>34</v>
      </c>
      <c r="C13" s="56"/>
      <c r="D13" s="15"/>
      <c r="E13" s="34" t="s">
        <v>37</v>
      </c>
      <c r="F13" s="34" t="s">
        <v>40</v>
      </c>
      <c r="G13" s="14" t="s">
        <v>102</v>
      </c>
      <c r="H13" s="14" t="s">
        <v>39</v>
      </c>
      <c r="I13" s="34" t="s">
        <v>102</v>
      </c>
      <c r="J13" s="35" t="s">
        <v>37</v>
      </c>
      <c r="K13" s="44" t="s">
        <v>45</v>
      </c>
      <c r="L13" s="44" t="s">
        <v>49</v>
      </c>
      <c r="M13" s="44" t="s">
        <v>52</v>
      </c>
      <c r="N13" s="13"/>
    </row>
    <row r="14" spans="1:14" s="7" customFormat="1" ht="15" customHeight="1">
      <c r="A14" s="16"/>
      <c r="B14" s="16" t="s">
        <v>35</v>
      </c>
      <c r="C14" s="57"/>
      <c r="D14" s="15"/>
      <c r="E14" s="16"/>
      <c r="F14" s="40"/>
      <c r="G14" s="16" t="s">
        <v>103</v>
      </c>
      <c r="H14" s="14" t="s">
        <v>40</v>
      </c>
      <c r="I14" s="40" t="s">
        <v>103</v>
      </c>
      <c r="J14" s="36"/>
      <c r="K14" s="45" t="s">
        <v>46</v>
      </c>
      <c r="L14" s="45"/>
      <c r="M14" s="45" t="s">
        <v>53</v>
      </c>
      <c r="N14" s="13"/>
    </row>
    <row r="15" spans="1:14" s="22" customFormat="1" ht="18.75" customHeight="1">
      <c r="A15" s="17" t="s">
        <v>58</v>
      </c>
      <c r="B15" s="17">
        <v>322111</v>
      </c>
      <c r="C15" s="58" t="s">
        <v>25</v>
      </c>
      <c r="D15" s="18"/>
      <c r="E15" s="19" t="s">
        <v>1</v>
      </c>
      <c r="F15" s="19">
        <v>14400</v>
      </c>
      <c r="G15" s="19">
        <v>18000</v>
      </c>
      <c r="H15" s="19">
        <v>8800</v>
      </c>
      <c r="I15" s="19">
        <v>11000</v>
      </c>
      <c r="J15" s="51" t="s">
        <v>91</v>
      </c>
      <c r="K15" s="46"/>
      <c r="L15" s="46"/>
      <c r="M15" s="46"/>
      <c r="N15" s="20"/>
    </row>
    <row r="16" spans="1:14" s="22" customFormat="1" ht="18.75" customHeight="1">
      <c r="A16" s="17" t="s">
        <v>59</v>
      </c>
      <c r="B16" s="17">
        <v>322112</v>
      </c>
      <c r="C16" s="58" t="s">
        <v>26</v>
      </c>
      <c r="D16" s="18"/>
      <c r="E16" s="19" t="s">
        <v>1</v>
      </c>
      <c r="F16" s="19">
        <v>6720</v>
      </c>
      <c r="G16" s="19">
        <v>8400</v>
      </c>
      <c r="H16" s="19">
        <v>8000</v>
      </c>
      <c r="I16" s="19">
        <v>10000</v>
      </c>
      <c r="J16" s="51" t="s">
        <v>91</v>
      </c>
      <c r="K16" s="46"/>
      <c r="L16" s="46"/>
      <c r="M16" s="46"/>
      <c r="N16" s="20"/>
    </row>
    <row r="17" spans="1:14" s="22" customFormat="1" ht="18.75" customHeight="1">
      <c r="A17" s="17" t="s">
        <v>60</v>
      </c>
      <c r="B17" s="17">
        <v>322113</v>
      </c>
      <c r="C17" s="58" t="s">
        <v>57</v>
      </c>
      <c r="D17" s="18"/>
      <c r="E17" s="19" t="s">
        <v>1</v>
      </c>
      <c r="F17" s="19">
        <v>23040</v>
      </c>
      <c r="G17" s="19">
        <v>28800</v>
      </c>
      <c r="H17" s="19">
        <v>18640</v>
      </c>
      <c r="I17" s="19">
        <v>23300</v>
      </c>
      <c r="J17" s="51" t="s">
        <v>91</v>
      </c>
      <c r="K17" s="46"/>
      <c r="L17" s="46"/>
      <c r="M17" s="46"/>
      <c r="N17" s="20"/>
    </row>
    <row r="18" spans="1:14" s="22" customFormat="1" ht="18.75" customHeight="1">
      <c r="A18" s="17" t="s">
        <v>61</v>
      </c>
      <c r="B18" s="17">
        <v>322116</v>
      </c>
      <c r="C18" s="58" t="s">
        <v>24</v>
      </c>
      <c r="D18" s="18"/>
      <c r="E18" s="19" t="s">
        <v>1</v>
      </c>
      <c r="F18" s="19">
        <v>3040</v>
      </c>
      <c r="G18" s="19">
        <v>3800</v>
      </c>
      <c r="H18" s="19">
        <v>3040</v>
      </c>
      <c r="I18" s="19">
        <v>3800</v>
      </c>
      <c r="J18" s="51" t="s">
        <v>91</v>
      </c>
      <c r="K18" s="46"/>
      <c r="L18" s="46"/>
      <c r="M18" s="46"/>
      <c r="N18" s="20"/>
    </row>
    <row r="19" spans="1:14" s="22" customFormat="1" ht="18.75" customHeight="1">
      <c r="A19" s="17" t="s">
        <v>62</v>
      </c>
      <c r="B19" s="17">
        <v>322117</v>
      </c>
      <c r="C19" s="58" t="s">
        <v>112</v>
      </c>
      <c r="D19" s="18"/>
      <c r="E19" s="19"/>
      <c r="F19" s="19">
        <v>12720</v>
      </c>
      <c r="G19" s="19">
        <v>15900</v>
      </c>
      <c r="H19" s="19">
        <v>8000</v>
      </c>
      <c r="I19" s="19">
        <v>10000</v>
      </c>
      <c r="J19" s="51" t="s">
        <v>91</v>
      </c>
      <c r="K19" s="46"/>
      <c r="L19" s="46"/>
      <c r="M19" s="46"/>
      <c r="N19" s="20"/>
    </row>
    <row r="20" spans="1:14" s="22" customFormat="1" ht="18.75" customHeight="1">
      <c r="A20" s="17"/>
      <c r="B20" s="17">
        <v>32211</v>
      </c>
      <c r="C20" s="58" t="s">
        <v>119</v>
      </c>
      <c r="D20" s="18"/>
      <c r="E20" s="19"/>
      <c r="F20" s="19">
        <f>SUM(F15:F19)</f>
        <v>59920</v>
      </c>
      <c r="G20" s="19">
        <f>SUM(G15:G19)</f>
        <v>74900</v>
      </c>
      <c r="H20" s="19">
        <f>SUM(H15:H19)</f>
        <v>46480</v>
      </c>
      <c r="I20" s="19">
        <f>SUM(I15:I19)</f>
        <v>58100</v>
      </c>
      <c r="J20" s="51"/>
      <c r="K20" s="46"/>
      <c r="L20" s="46"/>
      <c r="M20" s="46"/>
      <c r="N20" s="20"/>
    </row>
    <row r="21" spans="1:14" s="22" customFormat="1" ht="18.75" customHeight="1">
      <c r="A21" s="17" t="s">
        <v>63</v>
      </c>
      <c r="B21" s="17">
        <v>32212</v>
      </c>
      <c r="C21" s="58" t="s">
        <v>2</v>
      </c>
      <c r="D21" s="18"/>
      <c r="E21" s="19" t="s">
        <v>1</v>
      </c>
      <c r="F21" s="19">
        <v>4800</v>
      </c>
      <c r="G21" s="19">
        <v>6000</v>
      </c>
      <c r="H21" s="19">
        <v>4800</v>
      </c>
      <c r="I21" s="19">
        <v>6000</v>
      </c>
      <c r="J21" s="51" t="s">
        <v>91</v>
      </c>
      <c r="K21" s="46"/>
      <c r="L21" s="46"/>
      <c r="M21" s="46"/>
      <c r="N21" s="20"/>
    </row>
    <row r="22" spans="1:14" s="22" customFormat="1" ht="18.75" customHeight="1">
      <c r="A22" s="17" t="s">
        <v>64</v>
      </c>
      <c r="B22" s="17">
        <v>32214</v>
      </c>
      <c r="C22" s="58" t="s">
        <v>3</v>
      </c>
      <c r="D22" s="18"/>
      <c r="E22" s="19" t="s">
        <v>1</v>
      </c>
      <c r="F22" s="19">
        <v>16000</v>
      </c>
      <c r="G22" s="19">
        <v>20000</v>
      </c>
      <c r="H22" s="19">
        <v>16000</v>
      </c>
      <c r="I22" s="19">
        <v>20000</v>
      </c>
      <c r="J22" s="51" t="s">
        <v>91</v>
      </c>
      <c r="K22" s="46"/>
      <c r="L22" s="46"/>
      <c r="M22" s="46"/>
      <c r="N22" s="20"/>
    </row>
    <row r="23" spans="1:14" s="22" customFormat="1" ht="18.75" customHeight="1">
      <c r="A23" s="17" t="s">
        <v>65</v>
      </c>
      <c r="B23" s="17">
        <v>32216</v>
      </c>
      <c r="C23" s="58" t="s">
        <v>4</v>
      </c>
      <c r="D23" s="18"/>
      <c r="E23" s="19" t="s">
        <v>1</v>
      </c>
      <c r="F23" s="19">
        <v>11200</v>
      </c>
      <c r="G23" s="19">
        <v>14000</v>
      </c>
      <c r="H23" s="19">
        <v>11200</v>
      </c>
      <c r="I23" s="19">
        <v>14000</v>
      </c>
      <c r="J23" s="51" t="s">
        <v>91</v>
      </c>
      <c r="K23" s="46"/>
      <c r="L23" s="46"/>
      <c r="M23" s="46"/>
      <c r="N23" s="20"/>
    </row>
    <row r="24" spans="1:14" s="22" customFormat="1" ht="18.75" customHeight="1">
      <c r="A24" s="17" t="s">
        <v>66</v>
      </c>
      <c r="B24" s="17">
        <v>322191</v>
      </c>
      <c r="C24" s="58" t="s">
        <v>99</v>
      </c>
      <c r="D24" s="18"/>
      <c r="E24" s="19" t="s">
        <v>1</v>
      </c>
      <c r="F24" s="19">
        <v>25114</v>
      </c>
      <c r="G24" s="19">
        <v>31392</v>
      </c>
      <c r="H24" s="19">
        <v>37200</v>
      </c>
      <c r="I24" s="19">
        <v>46500</v>
      </c>
      <c r="J24" s="51" t="s">
        <v>91</v>
      </c>
      <c r="K24" s="46"/>
      <c r="L24" s="46"/>
      <c r="M24" s="46"/>
      <c r="N24" s="20"/>
    </row>
    <row r="25" spans="1:14" s="22" customFormat="1" ht="18.75" customHeight="1">
      <c r="A25" s="17"/>
      <c r="B25" s="17">
        <v>3221</v>
      </c>
      <c r="C25" s="58" t="s">
        <v>118</v>
      </c>
      <c r="D25" s="18"/>
      <c r="E25" s="19"/>
      <c r="F25" s="19">
        <f>SUM(F20:F24)</f>
        <v>117034</v>
      </c>
      <c r="G25" s="19">
        <f>SUM(G20:G24)</f>
        <v>146292</v>
      </c>
      <c r="H25" s="19">
        <f>SUM(H20:H24)</f>
        <v>115680</v>
      </c>
      <c r="I25" s="19">
        <f>SUM(I20:I24)</f>
        <v>144600</v>
      </c>
      <c r="J25" s="51"/>
      <c r="K25" s="46"/>
      <c r="L25" s="46"/>
      <c r="M25" s="46"/>
      <c r="N25" s="20"/>
    </row>
    <row r="26" spans="1:14" s="22" customFormat="1" ht="18.75" customHeight="1">
      <c r="A26" s="17" t="s">
        <v>67</v>
      </c>
      <c r="B26" s="17">
        <v>32231</v>
      </c>
      <c r="C26" s="58" t="s">
        <v>179</v>
      </c>
      <c r="D26" s="18"/>
      <c r="E26" s="19" t="s">
        <v>1</v>
      </c>
      <c r="F26" s="19">
        <v>66516</v>
      </c>
      <c r="G26" s="19">
        <v>83145</v>
      </c>
      <c r="H26" s="19">
        <v>70720</v>
      </c>
      <c r="I26" s="19">
        <v>88400</v>
      </c>
      <c r="J26" s="51" t="s">
        <v>180</v>
      </c>
      <c r="K26" s="46"/>
      <c r="L26" s="46"/>
      <c r="M26" s="46" t="s">
        <v>1</v>
      </c>
      <c r="N26" s="20"/>
    </row>
    <row r="27" spans="1:14" s="22" customFormat="1" ht="18.75" customHeight="1">
      <c r="A27" s="17" t="s">
        <v>68</v>
      </c>
      <c r="B27" s="17">
        <v>32233</v>
      </c>
      <c r="C27" s="58" t="s">
        <v>5</v>
      </c>
      <c r="D27" s="18"/>
      <c r="E27" s="19" t="s">
        <v>1</v>
      </c>
      <c r="F27" s="19">
        <v>229960</v>
      </c>
      <c r="G27" s="19">
        <v>287450</v>
      </c>
      <c r="H27" s="19">
        <v>234160</v>
      </c>
      <c r="I27" s="19">
        <v>292700</v>
      </c>
      <c r="J27" s="51" t="s">
        <v>108</v>
      </c>
      <c r="K27" s="47" t="s">
        <v>109</v>
      </c>
      <c r="L27" s="46"/>
      <c r="M27" s="46" t="s">
        <v>110</v>
      </c>
      <c r="N27" s="20"/>
    </row>
    <row r="28" spans="1:14" s="22" customFormat="1" ht="18.75" customHeight="1">
      <c r="A28" s="17"/>
      <c r="B28" s="17">
        <v>3223</v>
      </c>
      <c r="C28" s="58" t="s">
        <v>117</v>
      </c>
      <c r="D28" s="23"/>
      <c r="E28" s="19"/>
      <c r="F28" s="24">
        <f>SUM(F26:F27)</f>
        <v>296476</v>
      </c>
      <c r="G28" s="24">
        <f>SUM(G26:G27)</f>
        <v>370595</v>
      </c>
      <c r="H28" s="24">
        <f>SUM(H26:H27)</f>
        <v>304880</v>
      </c>
      <c r="I28" s="24">
        <f>SUM(I26:I27)</f>
        <v>381100</v>
      </c>
      <c r="J28" s="51"/>
      <c r="K28" s="47"/>
      <c r="L28" s="46"/>
      <c r="M28" s="46"/>
      <c r="N28" s="20"/>
    </row>
    <row r="29" spans="1:14" s="22" customFormat="1" ht="18.75" customHeight="1">
      <c r="A29" s="17" t="s">
        <v>69</v>
      </c>
      <c r="B29" s="17">
        <v>32241</v>
      </c>
      <c r="C29" s="58" t="s">
        <v>6</v>
      </c>
      <c r="D29" s="23"/>
      <c r="E29" s="19" t="s">
        <v>1</v>
      </c>
      <c r="F29" s="24">
        <v>10124</v>
      </c>
      <c r="G29" s="24">
        <v>12655</v>
      </c>
      <c r="H29" s="24">
        <v>12310</v>
      </c>
      <c r="I29" s="24">
        <v>15388</v>
      </c>
      <c r="J29" s="51" t="s">
        <v>91</v>
      </c>
      <c r="K29" s="46"/>
      <c r="L29" s="46"/>
      <c r="M29" s="46"/>
      <c r="N29" s="20"/>
    </row>
    <row r="30" spans="1:14" s="22" customFormat="1" ht="18.75" customHeight="1">
      <c r="A30" s="17" t="s">
        <v>70</v>
      </c>
      <c r="B30" s="17">
        <v>32242</v>
      </c>
      <c r="C30" s="58" t="s">
        <v>7</v>
      </c>
      <c r="D30" s="18"/>
      <c r="E30" s="19" t="s">
        <v>1</v>
      </c>
      <c r="F30" s="19">
        <v>4800</v>
      </c>
      <c r="G30" s="19">
        <v>6000</v>
      </c>
      <c r="H30" s="19">
        <v>4000</v>
      </c>
      <c r="I30" s="19">
        <v>5000</v>
      </c>
      <c r="J30" s="51" t="s">
        <v>91</v>
      </c>
      <c r="K30" s="46"/>
      <c r="L30" s="46"/>
      <c r="M30" s="46"/>
      <c r="N30" s="20"/>
    </row>
    <row r="31" spans="1:14" s="22" customFormat="1" ht="18.75" customHeight="1">
      <c r="A31" s="17"/>
      <c r="B31" s="17">
        <v>3224</v>
      </c>
      <c r="C31" s="58" t="s">
        <v>116</v>
      </c>
      <c r="D31" s="18"/>
      <c r="E31" s="19"/>
      <c r="F31" s="24">
        <f>SUM(F29:F30)</f>
        <v>14924</v>
      </c>
      <c r="G31" s="24">
        <f>SUM(G29:G30)</f>
        <v>18655</v>
      </c>
      <c r="H31" s="24">
        <f>SUM(H29:H30)</f>
        <v>16310</v>
      </c>
      <c r="I31" s="24">
        <f>SUM(I29:I30)</f>
        <v>20388</v>
      </c>
      <c r="J31" s="51"/>
      <c r="K31" s="46"/>
      <c r="L31" s="46"/>
      <c r="M31" s="46"/>
      <c r="N31" s="20"/>
    </row>
    <row r="32" spans="1:14" s="22" customFormat="1" ht="18.75" customHeight="1">
      <c r="A32" s="17" t="s">
        <v>71</v>
      </c>
      <c r="B32" s="17">
        <v>32251</v>
      </c>
      <c r="C32" s="58" t="s">
        <v>8</v>
      </c>
      <c r="D32" s="18">
        <v>136</v>
      </c>
      <c r="E32" s="19" t="s">
        <v>1</v>
      </c>
      <c r="F32" s="24">
        <v>22522</v>
      </c>
      <c r="G32" s="24">
        <v>28153</v>
      </c>
      <c r="H32" s="24">
        <v>16000</v>
      </c>
      <c r="I32" s="24">
        <v>20000</v>
      </c>
      <c r="J32" s="51" t="s">
        <v>91</v>
      </c>
      <c r="K32" s="46"/>
      <c r="L32" s="46"/>
      <c r="M32" s="46"/>
      <c r="N32" s="20"/>
    </row>
    <row r="33" spans="1:14" s="22" customFormat="1" ht="18.75" customHeight="1">
      <c r="A33" s="17"/>
      <c r="B33" s="17">
        <v>3225</v>
      </c>
      <c r="C33" s="58" t="s">
        <v>136</v>
      </c>
      <c r="D33" s="23"/>
      <c r="E33" s="19"/>
      <c r="F33" s="24">
        <f>SUM(F32:F32)</f>
        <v>22522</v>
      </c>
      <c r="G33" s="24">
        <f>SUM(G32:G32)</f>
        <v>28153</v>
      </c>
      <c r="H33" s="24">
        <f>SUM(H32:H32)</f>
        <v>16000</v>
      </c>
      <c r="I33" s="24">
        <f>SUM(I32:I32)</f>
        <v>20000</v>
      </c>
      <c r="J33" s="51"/>
      <c r="K33" s="46"/>
      <c r="L33" s="46"/>
      <c r="M33" s="46"/>
      <c r="N33" s="20"/>
    </row>
    <row r="34" spans="1:14" s="22" customFormat="1" ht="18.75" customHeight="1">
      <c r="A34" s="17" t="s">
        <v>72</v>
      </c>
      <c r="B34" s="17">
        <v>3227</v>
      </c>
      <c r="C34" s="58" t="s">
        <v>29</v>
      </c>
      <c r="D34" s="23"/>
      <c r="E34" s="19" t="s">
        <v>1</v>
      </c>
      <c r="F34" s="19">
        <v>5976</v>
      </c>
      <c r="G34" s="19">
        <v>7470</v>
      </c>
      <c r="H34" s="19">
        <v>6760</v>
      </c>
      <c r="I34" s="19">
        <v>8450</v>
      </c>
      <c r="J34" s="51" t="s">
        <v>91</v>
      </c>
      <c r="K34" s="46"/>
      <c r="L34" s="46"/>
      <c r="M34" s="46"/>
      <c r="N34" s="20"/>
    </row>
    <row r="35" spans="1:14" s="22" customFormat="1" ht="18.75" customHeight="1">
      <c r="A35" s="17" t="s">
        <v>164</v>
      </c>
      <c r="B35" s="17">
        <v>3231</v>
      </c>
      <c r="C35" s="58" t="s">
        <v>9</v>
      </c>
      <c r="D35" s="18">
        <v>139</v>
      </c>
      <c r="E35" s="19" t="s">
        <v>1</v>
      </c>
      <c r="F35" s="19">
        <v>14400</v>
      </c>
      <c r="G35" s="19">
        <v>18000</v>
      </c>
      <c r="H35" s="19">
        <v>15760</v>
      </c>
      <c r="I35" s="19">
        <v>19700</v>
      </c>
      <c r="J35" s="51" t="s">
        <v>91</v>
      </c>
      <c r="K35" s="46"/>
      <c r="L35" s="46"/>
      <c r="M35" s="46"/>
      <c r="N35" s="20"/>
    </row>
    <row r="36" spans="1:14" s="22" customFormat="1" ht="18.75" customHeight="1">
      <c r="A36" s="17" t="s">
        <v>73</v>
      </c>
      <c r="B36" s="17">
        <v>32321</v>
      </c>
      <c r="C36" s="58" t="s">
        <v>143</v>
      </c>
      <c r="D36" s="18"/>
      <c r="E36" s="19" t="s">
        <v>1</v>
      </c>
      <c r="F36" s="19">
        <v>16346</v>
      </c>
      <c r="G36" s="19">
        <v>20432</v>
      </c>
      <c r="H36" s="19">
        <v>21040</v>
      </c>
      <c r="I36" s="19">
        <v>26300</v>
      </c>
      <c r="J36" s="51" t="s">
        <v>91</v>
      </c>
      <c r="K36" s="46"/>
      <c r="L36" s="46"/>
      <c r="M36" s="46"/>
      <c r="N36" s="20"/>
    </row>
    <row r="37" spans="1:14" s="22" customFormat="1" ht="18.75" customHeight="1">
      <c r="A37" s="17" t="s">
        <v>165</v>
      </c>
      <c r="B37" s="17">
        <v>32321</v>
      </c>
      <c r="C37" s="58" t="s">
        <v>148</v>
      </c>
      <c r="D37" s="18"/>
      <c r="E37" s="19"/>
      <c r="F37" s="19">
        <v>0</v>
      </c>
      <c r="G37" s="19">
        <v>0</v>
      </c>
      <c r="H37" s="19">
        <v>9525</v>
      </c>
      <c r="I37" s="19">
        <v>11906</v>
      </c>
      <c r="J37" s="51" t="s">
        <v>91</v>
      </c>
      <c r="K37" s="46"/>
      <c r="L37" s="46"/>
      <c r="M37" s="46"/>
      <c r="N37" s="20"/>
    </row>
    <row r="38" spans="1:14" s="22" customFormat="1" ht="18.75" customHeight="1">
      <c r="A38" s="17" t="s">
        <v>74</v>
      </c>
      <c r="B38" s="17">
        <v>32321</v>
      </c>
      <c r="C38" s="58" t="s">
        <v>153</v>
      </c>
      <c r="D38" s="18"/>
      <c r="E38" s="19"/>
      <c r="F38" s="19">
        <v>0</v>
      </c>
      <c r="G38" s="19">
        <v>0</v>
      </c>
      <c r="H38" s="19">
        <v>18621</v>
      </c>
      <c r="I38" s="19">
        <v>23276.4</v>
      </c>
      <c r="J38" s="51" t="s">
        <v>91</v>
      </c>
      <c r="K38" s="46"/>
      <c r="L38" s="46"/>
      <c r="M38" s="46"/>
      <c r="N38" s="20"/>
    </row>
    <row r="39" spans="1:14" s="22" customFormat="1" ht="18.75" customHeight="1">
      <c r="A39" s="17" t="s">
        <v>75</v>
      </c>
      <c r="B39" s="17">
        <v>32321</v>
      </c>
      <c r="C39" s="58" t="s">
        <v>154</v>
      </c>
      <c r="D39" s="18"/>
      <c r="E39" s="19"/>
      <c r="F39" s="19">
        <v>0</v>
      </c>
      <c r="G39" s="19">
        <v>0</v>
      </c>
      <c r="H39" s="19">
        <v>15854</v>
      </c>
      <c r="I39" s="19">
        <v>19817.5</v>
      </c>
      <c r="J39" s="51" t="s">
        <v>91</v>
      </c>
      <c r="K39" s="46"/>
      <c r="L39" s="46"/>
      <c r="M39" s="46"/>
      <c r="N39" s="20"/>
    </row>
    <row r="40" spans="1:14" s="22" customFormat="1" ht="18.75" customHeight="1">
      <c r="A40" s="17" t="s">
        <v>76</v>
      </c>
      <c r="B40" s="17">
        <v>32321</v>
      </c>
      <c r="C40" s="58" t="s">
        <v>152</v>
      </c>
      <c r="D40" s="18"/>
      <c r="E40" s="19"/>
      <c r="F40" s="19">
        <v>0</v>
      </c>
      <c r="G40" s="19">
        <v>0</v>
      </c>
      <c r="H40" s="19">
        <v>13920</v>
      </c>
      <c r="I40" s="19">
        <v>17400</v>
      </c>
      <c r="J40" s="51" t="s">
        <v>91</v>
      </c>
      <c r="K40" s="46"/>
      <c r="L40" s="46"/>
      <c r="M40" s="46"/>
      <c r="N40" s="20"/>
    </row>
    <row r="41" spans="1:14" s="22" customFormat="1" ht="18.75" customHeight="1">
      <c r="A41" s="17" t="s">
        <v>77</v>
      </c>
      <c r="B41" s="17">
        <v>32321</v>
      </c>
      <c r="C41" s="58" t="s">
        <v>155</v>
      </c>
      <c r="D41" s="18"/>
      <c r="E41" s="19"/>
      <c r="F41" s="19">
        <v>0</v>
      </c>
      <c r="G41" s="19">
        <v>0</v>
      </c>
      <c r="H41" s="19">
        <v>19392</v>
      </c>
      <c r="I41" s="19">
        <v>24240</v>
      </c>
      <c r="J41" s="51" t="s">
        <v>91</v>
      </c>
      <c r="K41" s="46"/>
      <c r="L41" s="46"/>
      <c r="M41" s="46"/>
      <c r="N41" s="20"/>
    </row>
    <row r="42" spans="1:14" s="22" customFormat="1" ht="18.75" customHeight="1">
      <c r="A42" s="17" t="s">
        <v>78</v>
      </c>
      <c r="B42" s="17">
        <v>32321</v>
      </c>
      <c r="C42" s="58" t="s">
        <v>149</v>
      </c>
      <c r="D42" s="18"/>
      <c r="E42" s="19"/>
      <c r="F42" s="19">
        <v>0</v>
      </c>
      <c r="G42" s="19">
        <v>0</v>
      </c>
      <c r="H42" s="19">
        <v>9600</v>
      </c>
      <c r="I42" s="19">
        <v>12000</v>
      </c>
      <c r="J42" s="51" t="s">
        <v>91</v>
      </c>
      <c r="K42" s="46"/>
      <c r="L42" s="46"/>
      <c r="M42" s="46"/>
      <c r="N42" s="20"/>
    </row>
    <row r="43" spans="1:14" s="22" customFormat="1" ht="18.75" customHeight="1">
      <c r="A43" s="17" t="s">
        <v>79</v>
      </c>
      <c r="B43" s="17">
        <v>32321</v>
      </c>
      <c r="C43" s="58" t="s">
        <v>151</v>
      </c>
      <c r="D43" s="18"/>
      <c r="E43" s="19"/>
      <c r="F43" s="19">
        <v>0</v>
      </c>
      <c r="G43" s="19">
        <v>0</v>
      </c>
      <c r="H43" s="19">
        <v>10094</v>
      </c>
      <c r="I43" s="19">
        <v>12618</v>
      </c>
      <c r="J43" s="51" t="s">
        <v>91</v>
      </c>
      <c r="K43" s="46"/>
      <c r="L43" s="46"/>
      <c r="M43" s="46"/>
      <c r="N43" s="20"/>
    </row>
    <row r="44" spans="1:14" s="22" customFormat="1" ht="18.75" customHeight="1">
      <c r="A44" s="17" t="s">
        <v>80</v>
      </c>
      <c r="B44" s="17">
        <v>32322</v>
      </c>
      <c r="C44" s="58" t="s">
        <v>142</v>
      </c>
      <c r="D44" s="18"/>
      <c r="E44" s="19" t="s">
        <v>1</v>
      </c>
      <c r="F44" s="19">
        <v>13891</v>
      </c>
      <c r="G44" s="19">
        <v>17364</v>
      </c>
      <c r="H44" s="19">
        <v>13891</v>
      </c>
      <c r="I44" s="19">
        <v>17364</v>
      </c>
      <c r="J44" s="51" t="s">
        <v>91</v>
      </c>
      <c r="K44" s="46"/>
      <c r="L44" s="46"/>
      <c r="M44" s="46"/>
      <c r="N44" s="20"/>
    </row>
    <row r="45" spans="1:14" s="22" customFormat="1" ht="18.75" customHeight="1">
      <c r="A45" s="17" t="s">
        <v>81</v>
      </c>
      <c r="B45" s="17">
        <v>32322</v>
      </c>
      <c r="C45" s="58" t="s">
        <v>137</v>
      </c>
      <c r="D45" s="18"/>
      <c r="E45" s="19"/>
      <c r="F45" s="19">
        <v>0</v>
      </c>
      <c r="G45" s="19">
        <v>0</v>
      </c>
      <c r="H45" s="19">
        <v>10701</v>
      </c>
      <c r="I45" s="19">
        <v>13376</v>
      </c>
      <c r="J45" s="51" t="s">
        <v>91</v>
      </c>
      <c r="K45" s="46"/>
      <c r="L45" s="46"/>
      <c r="M45" s="46"/>
      <c r="N45" s="20"/>
    </row>
    <row r="46" spans="1:14" s="22" customFormat="1" ht="18.75" customHeight="1">
      <c r="A46" s="17" t="s">
        <v>82</v>
      </c>
      <c r="B46" s="17">
        <v>32329</v>
      </c>
      <c r="C46" s="58" t="s">
        <v>163</v>
      </c>
      <c r="D46" s="18"/>
      <c r="E46" s="19"/>
      <c r="F46" s="19">
        <v>0</v>
      </c>
      <c r="G46" s="19">
        <v>0</v>
      </c>
      <c r="H46" s="19">
        <v>13391</v>
      </c>
      <c r="I46" s="19">
        <v>16739</v>
      </c>
      <c r="J46" s="51" t="s">
        <v>91</v>
      </c>
      <c r="K46" s="46"/>
      <c r="L46" s="46"/>
      <c r="M46" s="46"/>
      <c r="N46" s="20"/>
    </row>
    <row r="47" spans="1:14" s="22" customFormat="1" ht="18.75" customHeight="1">
      <c r="A47" s="17"/>
      <c r="B47" s="17">
        <v>3232</v>
      </c>
      <c r="C47" s="58" t="s">
        <v>115</v>
      </c>
      <c r="D47" s="18"/>
      <c r="E47" s="19"/>
      <c r="F47" s="19">
        <f>SUM(F36:F46)</f>
        <v>30237</v>
      </c>
      <c r="G47" s="19">
        <f>SUM(G36:G46)</f>
        <v>37796</v>
      </c>
      <c r="H47" s="19">
        <f>SUM(H36:H46)</f>
        <v>156029</v>
      </c>
      <c r="I47" s="19">
        <f>SUM(I36:I46)</f>
        <v>195036.9</v>
      </c>
      <c r="J47" s="51"/>
      <c r="K47" s="46"/>
      <c r="L47" s="46"/>
      <c r="M47" s="46"/>
      <c r="N47" s="20"/>
    </row>
    <row r="48" spans="1:14" s="22" customFormat="1" ht="18.75" customHeight="1">
      <c r="A48" s="17" t="s">
        <v>83</v>
      </c>
      <c r="B48" s="17">
        <v>3233</v>
      </c>
      <c r="C48" s="58" t="s">
        <v>10</v>
      </c>
      <c r="D48" s="18">
        <v>141</v>
      </c>
      <c r="E48" s="19" t="s">
        <v>1</v>
      </c>
      <c r="F48" s="19">
        <v>2040</v>
      </c>
      <c r="G48" s="19">
        <v>2550</v>
      </c>
      <c r="H48" s="19">
        <v>2040</v>
      </c>
      <c r="I48" s="19">
        <v>2550</v>
      </c>
      <c r="J48" s="51" t="s">
        <v>91</v>
      </c>
      <c r="K48" s="46"/>
      <c r="L48" s="46" t="s">
        <v>1</v>
      </c>
      <c r="M48" s="46"/>
      <c r="N48" s="20"/>
    </row>
    <row r="49" spans="1:14" s="22" customFormat="1" ht="18.75" customHeight="1">
      <c r="A49" s="17" t="s">
        <v>123</v>
      </c>
      <c r="B49" s="17">
        <v>32341</v>
      </c>
      <c r="C49" s="58" t="s">
        <v>11</v>
      </c>
      <c r="D49" s="18"/>
      <c r="E49" s="19" t="s">
        <v>1</v>
      </c>
      <c r="F49" s="19">
        <v>13400</v>
      </c>
      <c r="G49" s="19">
        <v>15000</v>
      </c>
      <c r="H49" s="19">
        <v>13400</v>
      </c>
      <c r="I49" s="19">
        <v>15000</v>
      </c>
      <c r="J49" s="51" t="s">
        <v>91</v>
      </c>
      <c r="K49" s="46"/>
      <c r="L49" s="46"/>
      <c r="M49" s="46"/>
      <c r="N49" s="20"/>
    </row>
    <row r="50" spans="1:14" s="22" customFormat="1" ht="18.75" customHeight="1">
      <c r="A50" s="17" t="s">
        <v>84</v>
      </c>
      <c r="B50" s="17">
        <v>32342</v>
      </c>
      <c r="C50" s="58" t="s">
        <v>12</v>
      </c>
      <c r="D50" s="18"/>
      <c r="E50" s="19" t="s">
        <v>1</v>
      </c>
      <c r="F50" s="19">
        <v>14929</v>
      </c>
      <c r="G50" s="19">
        <v>18661</v>
      </c>
      <c r="H50" s="19">
        <v>14929</v>
      </c>
      <c r="I50" s="19">
        <v>18661</v>
      </c>
      <c r="J50" s="51" t="s">
        <v>91</v>
      </c>
      <c r="K50" s="46"/>
      <c r="L50" s="46"/>
      <c r="M50" s="46"/>
      <c r="N50" s="20"/>
    </row>
    <row r="51" spans="1:14" s="22" customFormat="1" ht="18.75" customHeight="1">
      <c r="A51" s="17" t="s">
        <v>85</v>
      </c>
      <c r="B51" s="17">
        <v>32344</v>
      </c>
      <c r="C51" s="58" t="s">
        <v>27</v>
      </c>
      <c r="D51" s="18"/>
      <c r="E51" s="19" t="s">
        <v>1</v>
      </c>
      <c r="F51" s="19">
        <v>880</v>
      </c>
      <c r="G51" s="19">
        <v>1100</v>
      </c>
      <c r="H51" s="19">
        <v>880</v>
      </c>
      <c r="I51" s="19">
        <v>1100</v>
      </c>
      <c r="J51" s="51" t="s">
        <v>91</v>
      </c>
      <c r="K51" s="46"/>
      <c r="L51" s="46"/>
      <c r="M51" s="46"/>
      <c r="N51" s="20"/>
    </row>
    <row r="52" spans="1:14" s="22" customFormat="1" ht="18.75" customHeight="1">
      <c r="A52" s="17" t="s">
        <v>86</v>
      </c>
      <c r="B52" s="17">
        <v>32349</v>
      </c>
      <c r="C52" s="58" t="s">
        <v>56</v>
      </c>
      <c r="D52" s="18"/>
      <c r="E52" s="19" t="s">
        <v>1</v>
      </c>
      <c r="F52" s="19">
        <v>12614</v>
      </c>
      <c r="G52" s="19">
        <v>12614</v>
      </c>
      <c r="H52" s="19">
        <v>12614</v>
      </c>
      <c r="I52" s="19">
        <v>12614</v>
      </c>
      <c r="J52" s="51" t="s">
        <v>91</v>
      </c>
      <c r="K52" s="46"/>
      <c r="L52" s="46"/>
      <c r="M52" s="46"/>
      <c r="N52" s="20"/>
    </row>
    <row r="53" spans="1:14" s="22" customFormat="1" ht="18.75" customHeight="1">
      <c r="A53" s="17" t="s">
        <v>87</v>
      </c>
      <c r="B53" s="17">
        <v>32349</v>
      </c>
      <c r="C53" s="58" t="s">
        <v>105</v>
      </c>
      <c r="D53" s="18"/>
      <c r="E53" s="19"/>
      <c r="F53" s="19">
        <v>13323</v>
      </c>
      <c r="G53" s="19">
        <v>13323</v>
      </c>
      <c r="H53" s="19">
        <v>13323</v>
      </c>
      <c r="I53" s="19">
        <v>13323</v>
      </c>
      <c r="J53" s="51" t="s">
        <v>91</v>
      </c>
      <c r="K53" s="46"/>
      <c r="L53" s="46"/>
      <c r="M53" s="46"/>
      <c r="N53" s="20"/>
    </row>
    <row r="54" spans="1:14" s="22" customFormat="1" ht="18.75" customHeight="1">
      <c r="A54" s="17" t="s">
        <v>88</v>
      </c>
      <c r="B54" s="17">
        <v>32349</v>
      </c>
      <c r="C54" s="58" t="s">
        <v>106</v>
      </c>
      <c r="D54" s="18"/>
      <c r="E54" s="19"/>
      <c r="F54" s="19">
        <v>2400</v>
      </c>
      <c r="G54" s="19">
        <v>3000</v>
      </c>
      <c r="H54" s="19">
        <v>1000</v>
      </c>
      <c r="I54" s="19">
        <v>1000</v>
      </c>
      <c r="J54" s="51" t="s">
        <v>91</v>
      </c>
      <c r="K54" s="46"/>
      <c r="L54" s="46"/>
      <c r="M54" s="46"/>
      <c r="N54" s="20"/>
    </row>
    <row r="55" spans="1:14" s="22" customFormat="1" ht="18.75" customHeight="1">
      <c r="A55" s="17" t="s">
        <v>89</v>
      </c>
      <c r="B55" s="17">
        <v>32347</v>
      </c>
      <c r="C55" s="58" t="s">
        <v>55</v>
      </c>
      <c r="D55" s="18"/>
      <c r="E55" s="19" t="s">
        <v>1</v>
      </c>
      <c r="F55" s="19">
        <v>2082</v>
      </c>
      <c r="G55" s="19">
        <v>2602</v>
      </c>
      <c r="H55" s="19">
        <v>2082</v>
      </c>
      <c r="I55" s="19">
        <v>2602</v>
      </c>
      <c r="J55" s="51" t="s">
        <v>91</v>
      </c>
      <c r="K55" s="46"/>
      <c r="L55" s="46"/>
      <c r="M55" s="46"/>
      <c r="N55" s="20"/>
    </row>
    <row r="56" spans="1:14" s="22" customFormat="1" ht="18.75" customHeight="1">
      <c r="A56" s="17"/>
      <c r="B56" s="17">
        <v>3234</v>
      </c>
      <c r="C56" s="58" t="s">
        <v>120</v>
      </c>
      <c r="D56" s="18"/>
      <c r="E56" s="19"/>
      <c r="F56" s="19">
        <f>SUM(F49:F55)</f>
        <v>59628</v>
      </c>
      <c r="G56" s="19">
        <f>SUM(G49:G55)</f>
        <v>66300</v>
      </c>
      <c r="H56" s="19">
        <f>SUM(H49:H55)</f>
        <v>58228</v>
      </c>
      <c r="I56" s="19">
        <f>SUM(I49:I55)</f>
        <v>64300</v>
      </c>
      <c r="J56" s="51"/>
      <c r="K56" s="46"/>
      <c r="L56" s="46"/>
      <c r="M56" s="46"/>
      <c r="N56" s="20"/>
    </row>
    <row r="57" spans="1:14" s="22" customFormat="1" ht="18.75" customHeight="1">
      <c r="A57" s="17" t="s">
        <v>90</v>
      </c>
      <c r="B57" s="17">
        <v>3235</v>
      </c>
      <c r="C57" s="58" t="s">
        <v>13</v>
      </c>
      <c r="D57" s="18"/>
      <c r="E57" s="19" t="s">
        <v>1</v>
      </c>
      <c r="F57" s="19">
        <v>61600</v>
      </c>
      <c r="G57" s="19">
        <v>77000</v>
      </c>
      <c r="H57" s="19">
        <v>77000</v>
      </c>
      <c r="I57" s="19">
        <v>77000</v>
      </c>
      <c r="J57" s="51" t="s">
        <v>181</v>
      </c>
      <c r="K57" s="46"/>
      <c r="L57" s="46"/>
      <c r="M57" s="46"/>
      <c r="N57" s="20"/>
    </row>
    <row r="58" spans="1:14" s="22" customFormat="1" ht="18.75" customHeight="1">
      <c r="A58" s="17" t="s">
        <v>124</v>
      </c>
      <c r="B58" s="17">
        <v>3236</v>
      </c>
      <c r="C58" s="58" t="s">
        <v>114</v>
      </c>
      <c r="D58" s="23"/>
      <c r="E58" s="19" t="s">
        <v>1</v>
      </c>
      <c r="F58" s="19">
        <v>7000</v>
      </c>
      <c r="G58" s="19">
        <v>7000</v>
      </c>
      <c r="H58" s="19">
        <v>7000</v>
      </c>
      <c r="I58" s="19">
        <v>7000</v>
      </c>
      <c r="J58" s="51" t="s">
        <v>91</v>
      </c>
      <c r="K58" s="46"/>
      <c r="L58" s="46"/>
      <c r="M58" s="46"/>
      <c r="N58" s="20"/>
    </row>
    <row r="59" spans="1:14" s="22" customFormat="1" ht="18.75" customHeight="1">
      <c r="A59" s="17" t="s">
        <v>125</v>
      </c>
      <c r="B59" s="17">
        <v>32372</v>
      </c>
      <c r="C59" s="58" t="s">
        <v>128</v>
      </c>
      <c r="D59" s="23"/>
      <c r="E59" s="19"/>
      <c r="F59" s="19">
        <v>0</v>
      </c>
      <c r="G59" s="19">
        <v>0</v>
      </c>
      <c r="H59" s="19">
        <v>9100</v>
      </c>
      <c r="I59" s="19">
        <v>9100</v>
      </c>
      <c r="J59" s="51" t="s">
        <v>91</v>
      </c>
      <c r="K59" s="46"/>
      <c r="L59" s="46"/>
      <c r="M59" s="46"/>
      <c r="N59" s="20"/>
    </row>
    <row r="60" spans="1:14" s="22" customFormat="1" ht="18.75" customHeight="1">
      <c r="A60" s="17" t="s">
        <v>126</v>
      </c>
      <c r="B60" s="17">
        <v>32373</v>
      </c>
      <c r="C60" s="58" t="s">
        <v>111</v>
      </c>
      <c r="D60" s="23"/>
      <c r="E60" s="19"/>
      <c r="F60" s="19">
        <v>2500</v>
      </c>
      <c r="G60" s="19">
        <v>3125</v>
      </c>
      <c r="H60" s="19">
        <v>2500</v>
      </c>
      <c r="I60" s="19">
        <v>3125</v>
      </c>
      <c r="J60" s="51" t="s">
        <v>91</v>
      </c>
      <c r="K60" s="46"/>
      <c r="L60" s="46"/>
      <c r="M60" s="46"/>
      <c r="N60" s="20"/>
    </row>
    <row r="61" spans="1:14" s="22" customFormat="1" ht="18.75" customHeight="1">
      <c r="A61" s="17" t="s">
        <v>127</v>
      </c>
      <c r="B61" s="17">
        <v>32379</v>
      </c>
      <c r="C61" s="58" t="s">
        <v>129</v>
      </c>
      <c r="D61" s="23"/>
      <c r="E61" s="19"/>
      <c r="F61" s="19">
        <v>0</v>
      </c>
      <c r="G61" s="19">
        <v>0</v>
      </c>
      <c r="H61" s="19">
        <v>14900</v>
      </c>
      <c r="I61" s="19">
        <v>18625</v>
      </c>
      <c r="J61" s="51" t="s">
        <v>91</v>
      </c>
      <c r="K61" s="46"/>
      <c r="L61" s="46"/>
      <c r="M61" s="46"/>
      <c r="N61" s="20"/>
    </row>
    <row r="62" spans="1:14" s="22" customFormat="1" ht="18.75" customHeight="1">
      <c r="A62" s="17" t="s">
        <v>130</v>
      </c>
      <c r="B62" s="17">
        <v>3237</v>
      </c>
      <c r="C62" s="58" t="s">
        <v>157</v>
      </c>
      <c r="D62" s="23"/>
      <c r="E62" s="19"/>
      <c r="F62" s="19">
        <v>0</v>
      </c>
      <c r="G62" s="19">
        <v>0</v>
      </c>
      <c r="H62" s="19">
        <v>14900</v>
      </c>
      <c r="I62" s="19">
        <v>18625</v>
      </c>
      <c r="J62" s="51" t="s">
        <v>91</v>
      </c>
      <c r="K62" s="46"/>
      <c r="L62" s="46"/>
      <c r="M62" s="46"/>
      <c r="N62" s="20"/>
    </row>
    <row r="63" spans="1:14" s="22" customFormat="1" ht="18.75" customHeight="1">
      <c r="A63" s="17"/>
      <c r="B63" s="17">
        <v>3237</v>
      </c>
      <c r="C63" s="58" t="s">
        <v>135</v>
      </c>
      <c r="D63" s="23"/>
      <c r="E63" s="19"/>
      <c r="F63" s="19">
        <f>SUM(F59:F61)</f>
        <v>2500</v>
      </c>
      <c r="G63" s="19">
        <f>SUM(G59:G61)</f>
        <v>3125</v>
      </c>
      <c r="H63" s="19">
        <f>SUM(H59:H61)</f>
        <v>26500</v>
      </c>
      <c r="I63" s="19">
        <f>SUM(I59:I61)</f>
        <v>30850</v>
      </c>
      <c r="J63" s="51"/>
      <c r="K63" s="46"/>
      <c r="L63" s="46"/>
      <c r="M63" s="46"/>
      <c r="N63" s="20"/>
    </row>
    <row r="64" spans="1:14" s="22" customFormat="1" ht="18.75" customHeight="1">
      <c r="A64" s="17" t="s">
        <v>131</v>
      </c>
      <c r="B64" s="17">
        <v>3238</v>
      </c>
      <c r="C64" s="58" t="s">
        <v>14</v>
      </c>
      <c r="D64" s="18"/>
      <c r="E64" s="19" t="s">
        <v>1</v>
      </c>
      <c r="F64" s="19">
        <v>16000</v>
      </c>
      <c r="G64" s="19">
        <v>20000</v>
      </c>
      <c r="H64" s="19">
        <v>18400</v>
      </c>
      <c r="I64" s="19">
        <v>23000</v>
      </c>
      <c r="J64" s="51" t="s">
        <v>91</v>
      </c>
      <c r="K64" s="46"/>
      <c r="L64" s="46"/>
      <c r="M64" s="46"/>
      <c r="N64" s="20"/>
    </row>
    <row r="65" spans="1:14" s="22" customFormat="1" ht="18.75" customHeight="1">
      <c r="A65" s="17" t="s">
        <v>132</v>
      </c>
      <c r="B65" s="17">
        <v>3239</v>
      </c>
      <c r="C65" s="58" t="s">
        <v>113</v>
      </c>
      <c r="D65" s="18"/>
      <c r="E65" s="19" t="s">
        <v>1</v>
      </c>
      <c r="F65" s="19">
        <v>6100</v>
      </c>
      <c r="G65" s="19">
        <v>7625</v>
      </c>
      <c r="H65" s="19">
        <v>14532</v>
      </c>
      <c r="I65" s="19">
        <v>18165</v>
      </c>
      <c r="J65" s="51" t="s">
        <v>91</v>
      </c>
      <c r="K65" s="46"/>
      <c r="L65" s="46"/>
      <c r="M65" s="46"/>
      <c r="N65" s="20"/>
    </row>
    <row r="66" spans="1:14" s="22" customFormat="1" ht="18.75" customHeight="1">
      <c r="A66" s="17" t="s">
        <v>133</v>
      </c>
      <c r="B66" s="17">
        <v>3293</v>
      </c>
      <c r="C66" s="58" t="s">
        <v>16</v>
      </c>
      <c r="D66" s="18"/>
      <c r="E66" s="19" t="s">
        <v>1</v>
      </c>
      <c r="F66" s="19">
        <v>8000</v>
      </c>
      <c r="G66" s="19">
        <v>10000</v>
      </c>
      <c r="H66" s="19">
        <v>9080</v>
      </c>
      <c r="I66" s="19">
        <v>10650</v>
      </c>
      <c r="J66" s="51" t="s">
        <v>91</v>
      </c>
      <c r="K66" s="46"/>
      <c r="L66" s="46"/>
      <c r="M66" s="46"/>
      <c r="N66" s="20"/>
    </row>
    <row r="67" spans="1:14" s="22" customFormat="1" ht="18.75" customHeight="1">
      <c r="A67" s="17" t="s">
        <v>134</v>
      </c>
      <c r="B67" s="17">
        <v>3299</v>
      </c>
      <c r="C67" s="58" t="s">
        <v>15</v>
      </c>
      <c r="D67" s="18">
        <v>153</v>
      </c>
      <c r="E67" s="19" t="s">
        <v>1</v>
      </c>
      <c r="F67" s="19">
        <v>2127</v>
      </c>
      <c r="G67" s="19">
        <v>2659</v>
      </c>
      <c r="H67" s="19">
        <v>2000</v>
      </c>
      <c r="I67" s="19">
        <v>2500</v>
      </c>
      <c r="J67" s="51" t="s">
        <v>91</v>
      </c>
      <c r="K67" s="46"/>
      <c r="L67" s="46"/>
      <c r="M67" s="46"/>
      <c r="N67" s="20"/>
    </row>
    <row r="68" spans="1:14" s="22" customFormat="1" ht="18.75" customHeight="1">
      <c r="A68" s="17" t="s">
        <v>138</v>
      </c>
      <c r="B68" s="17">
        <v>3299</v>
      </c>
      <c r="C68" s="58" t="s">
        <v>169</v>
      </c>
      <c r="D68" s="18"/>
      <c r="E68" s="19"/>
      <c r="F68" s="19">
        <v>0</v>
      </c>
      <c r="G68" s="19">
        <v>0</v>
      </c>
      <c r="H68" s="19">
        <v>16125</v>
      </c>
      <c r="I68" s="19">
        <v>20156</v>
      </c>
      <c r="J68" s="51" t="s">
        <v>91</v>
      </c>
      <c r="K68" s="46"/>
      <c r="L68" s="46"/>
      <c r="M68" s="46"/>
      <c r="N68" s="20"/>
    </row>
    <row r="69" spans="1:14" s="22" customFormat="1" ht="18.75" customHeight="1">
      <c r="A69" s="17" t="s">
        <v>139</v>
      </c>
      <c r="B69" s="17">
        <v>3299</v>
      </c>
      <c r="C69" s="58" t="s">
        <v>146</v>
      </c>
      <c r="D69" s="18"/>
      <c r="E69" s="19"/>
      <c r="F69" s="19">
        <v>11160</v>
      </c>
      <c r="G69" s="19">
        <v>11160</v>
      </c>
      <c r="H69" s="19">
        <v>16460</v>
      </c>
      <c r="I69" s="19">
        <v>16460</v>
      </c>
      <c r="J69" s="51" t="s">
        <v>91</v>
      </c>
      <c r="K69" s="46"/>
      <c r="L69" s="46"/>
      <c r="M69" s="46"/>
      <c r="N69" s="20"/>
    </row>
    <row r="70" spans="1:14" s="22" customFormat="1" ht="18.75" customHeight="1">
      <c r="A70" s="17"/>
      <c r="B70" s="17"/>
      <c r="C70" s="58" t="s">
        <v>147</v>
      </c>
      <c r="D70" s="18"/>
      <c r="E70" s="19"/>
      <c r="F70" s="19">
        <f>SUM(F67:F69)</f>
        <v>13287</v>
      </c>
      <c r="G70" s="19">
        <f>SUM(G67:G69)</f>
        <v>13819</v>
      </c>
      <c r="H70" s="19">
        <f>SUM(H67:H69)</f>
        <v>34585</v>
      </c>
      <c r="I70" s="19">
        <f>SUM(I67:I69)</f>
        <v>39116</v>
      </c>
      <c r="J70" s="51"/>
      <c r="K70" s="46"/>
      <c r="L70" s="46"/>
      <c r="M70" s="46"/>
      <c r="N70" s="20"/>
    </row>
    <row r="71" spans="1:14" s="22" customFormat="1" ht="18.75" customHeight="1">
      <c r="A71" s="17" t="s">
        <v>140</v>
      </c>
      <c r="B71" s="17">
        <v>3431</v>
      </c>
      <c r="C71" s="58" t="s">
        <v>17</v>
      </c>
      <c r="D71" s="18">
        <v>167</v>
      </c>
      <c r="E71" s="19" t="s">
        <v>1</v>
      </c>
      <c r="F71" s="19">
        <v>3400</v>
      </c>
      <c r="G71" s="19">
        <v>4250</v>
      </c>
      <c r="H71" s="19">
        <v>3400</v>
      </c>
      <c r="I71" s="19">
        <v>4250</v>
      </c>
      <c r="J71" s="51" t="s">
        <v>91</v>
      </c>
      <c r="K71" s="46"/>
      <c r="L71" s="46"/>
      <c r="M71" s="46"/>
      <c r="N71" s="20"/>
    </row>
    <row r="72" spans="1:14" s="22" customFormat="1" ht="18.75" customHeight="1">
      <c r="A72" s="17" t="s">
        <v>141</v>
      </c>
      <c r="B72" s="17">
        <v>3722</v>
      </c>
      <c r="C72" s="58" t="s">
        <v>54</v>
      </c>
      <c r="D72" s="18"/>
      <c r="E72" s="19" t="s">
        <v>1</v>
      </c>
      <c r="F72" s="19">
        <v>1816</v>
      </c>
      <c r="G72" s="19">
        <v>2270</v>
      </c>
      <c r="H72" s="19">
        <v>3000</v>
      </c>
      <c r="I72" s="19">
        <v>3520</v>
      </c>
      <c r="J72" s="51" t="s">
        <v>91</v>
      </c>
      <c r="K72" s="46"/>
      <c r="L72" s="46"/>
      <c r="M72" s="46"/>
      <c r="N72" s="20"/>
    </row>
    <row r="73" spans="1:14" s="22" customFormat="1" ht="18.75" customHeight="1">
      <c r="A73" s="17" t="s">
        <v>158</v>
      </c>
      <c r="B73" s="17">
        <v>4212</v>
      </c>
      <c r="C73" s="58" t="s">
        <v>150</v>
      </c>
      <c r="D73" s="18"/>
      <c r="E73" s="19"/>
      <c r="F73" s="19">
        <v>0</v>
      </c>
      <c r="G73" s="19">
        <v>0</v>
      </c>
      <c r="H73" s="19">
        <v>6694</v>
      </c>
      <c r="I73" s="19">
        <v>6694</v>
      </c>
      <c r="J73" s="51" t="s">
        <v>91</v>
      </c>
      <c r="K73" s="46"/>
      <c r="L73" s="46"/>
      <c r="M73" s="46"/>
      <c r="N73" s="20"/>
    </row>
    <row r="74" spans="1:14" s="22" customFormat="1" ht="18.75" customHeight="1">
      <c r="A74" s="17" t="s">
        <v>159</v>
      </c>
      <c r="B74" s="17">
        <v>4221</v>
      </c>
      <c r="C74" s="58" t="s">
        <v>170</v>
      </c>
      <c r="D74" s="18"/>
      <c r="E74" s="19"/>
      <c r="F74" s="19">
        <v>0</v>
      </c>
      <c r="G74" s="19">
        <v>0</v>
      </c>
      <c r="H74" s="19">
        <v>1896</v>
      </c>
      <c r="I74" s="19">
        <v>2370</v>
      </c>
      <c r="J74" s="51" t="s">
        <v>91</v>
      </c>
      <c r="K74" s="46"/>
      <c r="L74" s="46"/>
      <c r="M74" s="46"/>
      <c r="N74" s="20"/>
    </row>
    <row r="75" spans="1:14" s="22" customFormat="1" ht="18.75" customHeight="1">
      <c r="A75" s="17" t="s">
        <v>160</v>
      </c>
      <c r="B75" s="17">
        <v>4221</v>
      </c>
      <c r="C75" s="58" t="s">
        <v>171</v>
      </c>
      <c r="D75" s="18"/>
      <c r="E75" s="19"/>
      <c r="F75" s="19"/>
      <c r="G75" s="19"/>
      <c r="H75" s="19">
        <v>19000</v>
      </c>
      <c r="I75" s="19">
        <v>23750</v>
      </c>
      <c r="J75" s="51" t="s">
        <v>91</v>
      </c>
      <c r="K75" s="46"/>
      <c r="L75" s="46"/>
      <c r="M75" s="46"/>
      <c r="N75" s="20"/>
    </row>
    <row r="76" spans="1:14" s="22" customFormat="1" ht="18.75" customHeight="1">
      <c r="A76" s="17" t="s">
        <v>161</v>
      </c>
      <c r="B76" s="17">
        <v>4222</v>
      </c>
      <c r="C76" s="58" t="s">
        <v>166</v>
      </c>
      <c r="D76" s="18"/>
      <c r="E76" s="19"/>
      <c r="F76" s="19">
        <v>0</v>
      </c>
      <c r="G76" s="19">
        <v>0</v>
      </c>
      <c r="H76" s="19">
        <v>1150</v>
      </c>
      <c r="I76" s="19">
        <v>1437</v>
      </c>
      <c r="J76" s="51" t="s">
        <v>91</v>
      </c>
      <c r="K76" s="46"/>
      <c r="L76" s="46"/>
      <c r="M76" s="46"/>
      <c r="N76" s="20"/>
    </row>
    <row r="77" spans="1:14" s="22" customFormat="1" ht="18.75" customHeight="1">
      <c r="A77" s="17" t="s">
        <v>162</v>
      </c>
      <c r="B77" s="17">
        <v>4223</v>
      </c>
      <c r="C77" s="58" t="s">
        <v>173</v>
      </c>
      <c r="D77" s="18"/>
      <c r="E77" s="19"/>
      <c r="F77" s="19">
        <v>0</v>
      </c>
      <c r="G77" s="19">
        <v>0</v>
      </c>
      <c r="H77" s="19">
        <v>20939</v>
      </c>
      <c r="I77" s="19">
        <v>26174</v>
      </c>
      <c r="J77" s="51" t="s">
        <v>91</v>
      </c>
      <c r="K77" s="46"/>
      <c r="L77" s="46"/>
      <c r="M77" s="46"/>
      <c r="N77" s="20"/>
    </row>
    <row r="78" spans="1:14" s="22" customFormat="1" ht="18.75" customHeight="1">
      <c r="A78" s="17" t="s">
        <v>167</v>
      </c>
      <c r="B78" s="17">
        <v>4227</v>
      </c>
      <c r="C78" s="58" t="s">
        <v>156</v>
      </c>
      <c r="D78" s="18"/>
      <c r="E78" s="19"/>
      <c r="F78" s="19">
        <v>0</v>
      </c>
      <c r="G78" s="19">
        <v>0</v>
      </c>
      <c r="H78" s="19">
        <v>5568</v>
      </c>
      <c r="I78" s="19">
        <v>6960</v>
      </c>
      <c r="J78" s="51" t="s">
        <v>91</v>
      </c>
      <c r="K78" s="46"/>
      <c r="L78" s="46"/>
      <c r="M78" s="46"/>
      <c r="N78" s="20"/>
    </row>
    <row r="79" spans="1:14" s="22" customFormat="1" ht="18.75" customHeight="1">
      <c r="A79" s="17" t="s">
        <v>172</v>
      </c>
      <c r="B79" s="17">
        <v>4241</v>
      </c>
      <c r="C79" s="58" t="s">
        <v>28</v>
      </c>
      <c r="D79" s="18"/>
      <c r="E79" s="19" t="s">
        <v>1</v>
      </c>
      <c r="F79" s="19">
        <v>3160</v>
      </c>
      <c r="G79" s="19">
        <v>3160</v>
      </c>
      <c r="H79" s="19">
        <v>8000</v>
      </c>
      <c r="I79" s="19">
        <v>8000</v>
      </c>
      <c r="J79" s="51" t="s">
        <v>91</v>
      </c>
      <c r="K79" s="46"/>
      <c r="L79" s="46"/>
      <c r="M79" s="46"/>
      <c r="N79" s="20"/>
    </row>
    <row r="80" spans="1:14" s="22" customFormat="1" ht="18.75" customHeight="1">
      <c r="A80" s="18"/>
      <c r="B80" s="17"/>
      <c r="C80" s="58" t="s">
        <v>92</v>
      </c>
      <c r="D80" s="18"/>
      <c r="E80" s="18"/>
      <c r="F80" s="21">
        <f>F25+F28+F31+F33+F34+F35+F47+F48+F56+F57+F58+F63+SUM(F64:F79)-F70</f>
        <v>686100</v>
      </c>
      <c r="G80" s="21">
        <f>G25+G28+G31+G33+G34+G35+G47+G48+G56+G57+G58+G63+SUM(G64:G79)-G70</f>
        <v>844060</v>
      </c>
      <c r="H80" s="21">
        <f>H25+H28+H31+H33+H34+H35+H47+H48+H56+H57+H58+H63+SUM(H64:H79)-H70</f>
        <v>948431</v>
      </c>
      <c r="I80" s="21">
        <f>I25+I28+I31+I33+I34+I35+I47+I48+I56+I57+I58+I63+SUM(I64:I79)-I70</f>
        <v>1145060.9</v>
      </c>
      <c r="J80" s="3"/>
      <c r="K80" s="48"/>
      <c r="L80" s="48"/>
      <c r="M80" s="48"/>
      <c r="N80" s="25"/>
    </row>
    <row r="81" spans="1:14" s="22" customFormat="1" ht="18.75" customHeight="1">
      <c r="A81" s="25"/>
      <c r="B81" s="61"/>
      <c r="C81" s="59"/>
      <c r="D81" s="25"/>
      <c r="E81" s="25"/>
      <c r="F81" s="62"/>
      <c r="G81" s="62"/>
      <c r="H81" s="62"/>
      <c r="I81" s="62"/>
      <c r="J81" s="49"/>
      <c r="K81" s="42"/>
      <c r="L81" s="42"/>
      <c r="M81" s="42"/>
      <c r="N81" s="25"/>
    </row>
    <row r="82" spans="1:14" s="26" customFormat="1" ht="27.75" customHeight="1">
      <c r="A82" s="27"/>
      <c r="B82" s="28"/>
      <c r="C82" s="59" t="s">
        <v>178</v>
      </c>
      <c r="D82" s="27"/>
      <c r="E82" s="27"/>
      <c r="F82" s="29"/>
      <c r="G82" s="29"/>
      <c r="H82" s="29"/>
      <c r="I82" s="29"/>
      <c r="J82" s="49"/>
      <c r="K82" s="42"/>
      <c r="L82" s="42"/>
      <c r="M82" s="42"/>
      <c r="N82" s="27"/>
    </row>
    <row r="83" spans="1:14" s="26" customFormat="1" ht="20.25" customHeight="1">
      <c r="A83" s="27"/>
      <c r="B83" s="28"/>
      <c r="C83" s="59" t="s">
        <v>177</v>
      </c>
      <c r="D83" s="27"/>
      <c r="E83" s="27"/>
      <c r="F83" s="29"/>
      <c r="G83" s="29"/>
      <c r="H83" s="29"/>
      <c r="I83" s="29"/>
      <c r="J83" s="49"/>
      <c r="K83" s="42"/>
      <c r="L83" s="42"/>
      <c r="M83" s="42"/>
      <c r="N83" s="27"/>
    </row>
    <row r="84" spans="1:14" s="26" customFormat="1" ht="17.25" customHeight="1">
      <c r="A84" s="27"/>
      <c r="B84" s="28"/>
      <c r="C84" s="59" t="s">
        <v>107</v>
      </c>
      <c r="D84" s="27"/>
      <c r="E84" s="27"/>
      <c r="F84" s="29"/>
      <c r="G84" s="29"/>
      <c r="H84" s="29"/>
      <c r="I84" s="29"/>
      <c r="J84" s="49"/>
      <c r="K84" s="42"/>
      <c r="L84" s="42"/>
      <c r="M84" s="42"/>
      <c r="N84" s="27"/>
    </row>
    <row r="85" spans="1:14" s="26" customFormat="1" ht="17.25" customHeight="1">
      <c r="A85" s="27"/>
      <c r="B85" s="28"/>
      <c r="C85" s="59" t="s">
        <v>168</v>
      </c>
      <c r="D85" s="27"/>
      <c r="E85" s="27"/>
      <c r="F85" s="29"/>
      <c r="G85" s="29"/>
      <c r="H85" s="29"/>
      <c r="I85" s="29"/>
      <c r="J85" s="49"/>
      <c r="K85" s="42"/>
      <c r="L85" s="42"/>
      <c r="M85" s="42"/>
      <c r="N85" s="27"/>
    </row>
    <row r="86" spans="1:14" s="26" customFormat="1" ht="28.5" customHeight="1">
      <c r="A86" s="26" t="s">
        <v>22</v>
      </c>
      <c r="B86" s="30" t="s">
        <v>22</v>
      </c>
      <c r="C86" s="33" t="s">
        <v>1</v>
      </c>
      <c r="D86" s="26" t="s">
        <v>19</v>
      </c>
      <c r="J86" s="32"/>
      <c r="K86" s="41"/>
      <c r="L86" s="41"/>
      <c r="M86" s="41"/>
      <c r="N86" s="27"/>
    </row>
    <row r="87" spans="1:14" s="26" customFormat="1" ht="12.75">
      <c r="A87" s="26" t="s">
        <v>1</v>
      </c>
      <c r="B87" s="30"/>
      <c r="C87" s="53" t="s">
        <v>95</v>
      </c>
      <c r="D87" s="26" t="s">
        <v>18</v>
      </c>
      <c r="J87" s="32" t="s">
        <v>97</v>
      </c>
      <c r="K87" s="41"/>
      <c r="L87" s="41"/>
      <c r="M87" s="41"/>
      <c r="N87" s="27"/>
    </row>
    <row r="88" spans="2:14" s="26" customFormat="1" ht="12.75">
      <c r="B88" s="30"/>
      <c r="C88" s="53" t="s">
        <v>96</v>
      </c>
      <c r="J88" s="32" t="s">
        <v>98</v>
      </c>
      <c r="K88" s="41"/>
      <c r="L88" s="41"/>
      <c r="M88" s="41"/>
      <c r="N88" s="27"/>
    </row>
    <row r="89" spans="2:14" s="26" customFormat="1" ht="12.75">
      <c r="B89" s="30"/>
      <c r="C89" s="33"/>
      <c r="J89" s="32"/>
      <c r="K89" s="41"/>
      <c r="L89" s="41"/>
      <c r="M89" s="41"/>
      <c r="N89" s="27"/>
    </row>
    <row r="90" spans="2:14" s="26" customFormat="1" ht="12.75">
      <c r="B90" s="30"/>
      <c r="C90" s="60" t="s">
        <v>1</v>
      </c>
      <c r="J90" s="31"/>
      <c r="K90" s="41"/>
      <c r="L90" s="41"/>
      <c r="M90" s="41"/>
      <c r="N90" s="27"/>
    </row>
    <row r="91" spans="2:14" s="26" customFormat="1" ht="12.75">
      <c r="B91" s="30"/>
      <c r="C91" s="33"/>
      <c r="J91" s="32"/>
      <c r="K91" s="41"/>
      <c r="L91" s="41"/>
      <c r="M91" s="41"/>
      <c r="N91" s="27"/>
    </row>
    <row r="92" spans="2:14" s="26" customFormat="1" ht="12.75">
      <c r="B92" s="30"/>
      <c r="C92" s="33"/>
      <c r="J92" s="32"/>
      <c r="K92" s="41"/>
      <c r="L92" s="41"/>
      <c r="M92" s="41"/>
      <c r="N92" s="27"/>
    </row>
    <row r="93" spans="2:14" s="26" customFormat="1" ht="12.75">
      <c r="B93" s="30"/>
      <c r="C93" s="33"/>
      <c r="J93" s="32"/>
      <c r="K93" s="41"/>
      <c r="L93" s="41"/>
      <c r="M93" s="41"/>
      <c r="N93" s="27"/>
    </row>
  </sheetData>
  <sheetProtection/>
  <printOptions/>
  <pageMargins left="0.7480314960629921" right="0.1968503937007874" top="0.5905511811023623" bottom="0.984251968503937" header="0.31496062992125984" footer="0.5118110236220472"/>
  <pageSetup horizontalDpi="180" verticalDpi="180" orientation="landscape" paperSize="8" r:id="rId3"/>
  <headerFooter alignWithMargins="0">
    <oddHeader>&amp;L&amp;F&amp;R&amp;P</oddHeader>
    <oddFooter>&amp;LKutina,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Računovodstvo</cp:lastModifiedBy>
  <cp:lastPrinted>2015-12-23T09:31:18Z</cp:lastPrinted>
  <dcterms:created xsi:type="dcterms:W3CDTF">2003-06-10T12:00:24Z</dcterms:created>
  <dcterms:modified xsi:type="dcterms:W3CDTF">2015-12-23T09:34:19Z</dcterms:modified>
  <cp:category/>
  <cp:version/>
  <cp:contentType/>
  <cp:contentStatus/>
</cp:coreProperties>
</file>